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88" yWindow="72" windowWidth="11460" windowHeight="5592"/>
  </bookViews>
  <sheets>
    <sheet name="Cost card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" l="1"/>
  <c r="I11" i="4"/>
  <c r="K11" i="4"/>
  <c r="K24" i="4"/>
  <c r="K26" i="4"/>
  <c r="K27" i="4"/>
  <c r="K31" i="4"/>
  <c r="K33" i="4"/>
  <c r="D22" i="4"/>
  <c r="I22" i="4"/>
  <c r="K22" i="4"/>
  <c r="D21" i="4"/>
  <c r="I21" i="4"/>
  <c r="K21" i="4"/>
  <c r="D20" i="4"/>
  <c r="I20" i="4"/>
  <c r="K20" i="4"/>
  <c r="D19" i="4"/>
  <c r="I19" i="4"/>
  <c r="K19" i="4"/>
  <c r="D18" i="4"/>
  <c r="I18" i="4"/>
  <c r="K18" i="4"/>
  <c r="D17" i="4"/>
  <c r="I17" i="4"/>
  <c r="K17" i="4"/>
  <c r="D16" i="4"/>
  <c r="I16" i="4"/>
  <c r="K16" i="4"/>
  <c r="D15" i="4"/>
  <c r="I15" i="4"/>
  <c r="K15" i="4"/>
  <c r="D14" i="4"/>
  <c r="I14" i="4"/>
  <c r="K14" i="4"/>
  <c r="D13" i="4"/>
  <c r="I13" i="4"/>
  <c r="K13" i="4"/>
  <c r="D12" i="4"/>
  <c r="I12" i="4"/>
  <c r="K12" i="4"/>
</calcChain>
</file>

<file path=xl/comments1.xml><?xml version="1.0" encoding="utf-8"?>
<comments xmlns="http://schemas.openxmlformats.org/spreadsheetml/2006/main">
  <authors>
    <author>matt vannini</author>
  </authors>
  <commentList>
    <comment ref="A15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use BOY  and divide by 16 oz</t>
        </r>
      </text>
    </comment>
    <comment ref="G15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from the invoice</t>
        </r>
      </text>
    </comment>
    <comment ref="H15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from the invoice
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1 bunch = 5.5 cleaned cups.  Recipe calls for 5.5 cups</t>
        </r>
      </text>
    </comment>
    <comment ref="A17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8 cups x boy (5 oz per cup)=40 oz/ 16</t>
        </r>
      </text>
    </comment>
    <comment ref="H18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1 oz = 2 TBS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61.8
</t>
        </r>
      </text>
    </comment>
    <comment ref="I22" authorId="0">
      <text>
        <r>
          <rPr>
            <b/>
            <sz val="9"/>
            <color indexed="81"/>
            <rFont val="Calibri"/>
            <family val="2"/>
          </rPr>
          <t>matt vannini:</t>
        </r>
        <r>
          <rPr>
            <sz val="9"/>
            <color indexed="81"/>
            <rFont val="Calibri"/>
            <family val="2"/>
          </rPr>
          <t xml:space="preserve">
boy (112/16)x 6 = 42</t>
        </r>
      </text>
    </comment>
  </commentList>
</comments>
</file>

<file path=xl/sharedStrings.xml><?xml version="1.0" encoding="utf-8"?>
<sst xmlns="http://schemas.openxmlformats.org/spreadsheetml/2006/main" count="35" uniqueCount="31">
  <si>
    <t>Actual Cost %:</t>
  </si>
  <si>
    <t>Actual Selling Price:</t>
  </si>
  <si>
    <t>Preliminary Selling Price:</t>
  </si>
  <si>
    <t>Desired Cost %:</t>
  </si>
  <si>
    <t>Total Plate Cost:</t>
  </si>
  <si>
    <t>Cost:</t>
  </si>
  <si>
    <t>Portion Cost:</t>
  </si>
  <si>
    <t>Recipe Cost:</t>
  </si>
  <si>
    <t>Q Factor %:</t>
  </si>
  <si>
    <t>Total Ingredient Cost:</t>
  </si>
  <si>
    <t>Recipe Quantity</t>
  </si>
  <si>
    <t>Recipe Unit of Measure</t>
  </si>
  <si>
    <t>Quantity Needed to Buy</t>
  </si>
  <si>
    <t>Invoice Purchase Cost</t>
  </si>
  <si>
    <t>Invoice Purchase Unit</t>
  </si>
  <si>
    <t>Cost per Recipe Unit of Measure</t>
  </si>
  <si>
    <t>Be certain to list garnish as individual ingredient so cost is covered.</t>
  </si>
  <si>
    <t xml:space="preserve">Garnish:  </t>
  </si>
  <si>
    <t>Ingredient Cost</t>
  </si>
  <si>
    <t>Ingredient</t>
  </si>
  <si>
    <t>EY%</t>
  </si>
  <si>
    <t>Individual</t>
  </si>
  <si>
    <t xml:space="preserve">        Recipe         </t>
  </si>
  <si>
    <t xml:space="preserve"> Invoice</t>
  </si>
  <si>
    <t>As Purchased</t>
  </si>
  <si>
    <t xml:space="preserve">Recipe       </t>
  </si>
  <si>
    <t>Recipe Name:</t>
  </si>
  <si>
    <t>Standard Yield:</t>
  </si>
  <si>
    <t>Classification</t>
  </si>
  <si>
    <t>Standard Portion:</t>
  </si>
  <si>
    <t>Restaurant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</si>
</sst>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name val="Verdana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 style="medium">
        <color indexed="0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7" xfId="0" applyBorder="1" applyProtection="1"/>
    <xf numFmtId="0" fontId="0" fillId="0" borderId="5" xfId="0" applyBorder="1" applyProtection="1"/>
    <xf numFmtId="0" fontId="2" fillId="0" borderId="7" xfId="0" applyFont="1" applyBorder="1" applyProtection="1"/>
    <xf numFmtId="0" fontId="0" fillId="0" borderId="2" xfId="0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" fillId="0" borderId="0" xfId="0" applyFont="1" applyProtection="1"/>
    <xf numFmtId="164" fontId="3" fillId="4" borderId="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 applyProtection="1">
      <alignment horizontal="left"/>
    </xf>
    <xf numFmtId="0" fontId="0" fillId="0" borderId="9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165" fontId="0" fillId="0" borderId="13" xfId="0" applyNumberFormat="1" applyBorder="1" applyAlignment="1">
      <alignment horizontal="right"/>
    </xf>
    <xf numFmtId="165" fontId="0" fillId="0" borderId="5" xfId="0" applyNumberFormat="1" applyFill="1" applyBorder="1" applyAlignment="1" applyProtection="1">
      <alignment horizontal="right"/>
    </xf>
    <xf numFmtId="0" fontId="0" fillId="0" borderId="6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</xf>
    <xf numFmtId="165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0" borderId="1" xfId="0" applyFon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right"/>
    </xf>
    <xf numFmtId="2" fontId="0" fillId="0" borderId="1" xfId="0" applyNumberFormat="1" applyBorder="1" applyAlignment="1" applyProtection="1">
      <alignment horizontal="right"/>
    </xf>
    <xf numFmtId="164" fontId="0" fillId="0" borderId="1" xfId="0" applyNumberFormat="1" applyBorder="1" applyProtection="1"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/>
      <protection locked="0"/>
    </xf>
    <xf numFmtId="0" fontId="0" fillId="0" borderId="3" xfId="0" applyNumberFormat="1" applyBorder="1" applyAlignment="1">
      <alignment horizontal="right"/>
    </xf>
    <xf numFmtId="165" fontId="0" fillId="0" borderId="3" xfId="0" applyNumberFormat="1" applyBorder="1" applyAlignment="1" applyProtection="1">
      <alignment horizontal="right"/>
      <protection locked="0"/>
    </xf>
    <xf numFmtId="49" fontId="3" fillId="0" borderId="3" xfId="0" applyNumberFormat="1" applyFon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  <protection locked="0"/>
    </xf>
    <xf numFmtId="0" fontId="3" fillId="0" borderId="3" xfId="0" applyNumberFormat="1" applyFont="1" applyBorder="1" applyAlignment="1" applyProtection="1">
      <alignment horizontal="right"/>
      <protection locked="0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165" fontId="0" fillId="0" borderId="1" xfId="0" quotePrefix="1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</xf>
    <xf numFmtId="49" fontId="0" fillId="0" borderId="2" xfId="0" applyNumberFormat="1" applyBorder="1" applyProtection="1">
      <protection locked="0"/>
    </xf>
    <xf numFmtId="2" fontId="0" fillId="0" borderId="2" xfId="0" applyNumberFormat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5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0" fontId="0" fillId="2" borderId="0" xfId="0" applyNumberForma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2" fontId="0" fillId="3" borderId="0" xfId="0" applyNumberFormat="1" applyFill="1" applyBorder="1" applyAlignment="1" applyProtection="1">
      <alignment horizontal="right"/>
      <protection locked="0"/>
    </xf>
    <xf numFmtId="10" fontId="0" fillId="3" borderId="0" xfId="0" applyNumberForma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3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0" fillId="0" borderId="0" xfId="0" applyBorder="1" applyAlignment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0" borderId="0" xfId="0" applyFont="1"/>
    <xf numFmtId="0" fontId="0" fillId="0" borderId="0" xfId="0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Protection="1"/>
    <xf numFmtId="0" fontId="0" fillId="0" borderId="0" xfId="0" applyAlignment="1">
      <alignment horizontal="right"/>
    </xf>
    <xf numFmtId="0" fontId="4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right"/>
      <protection locked="0"/>
    </xf>
    <xf numFmtId="164" fontId="8" fillId="0" borderId="1" xfId="0" applyNumberFormat="1" applyFont="1" applyBorder="1" applyProtection="1">
      <protection locked="0"/>
    </xf>
    <xf numFmtId="165" fontId="0" fillId="5" borderId="1" xfId="0" applyNumberFormat="1" applyFill="1" applyBorder="1" applyAlignment="1" applyProtection="1">
      <alignment horizontal="right"/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left" indent="3"/>
    </xf>
    <xf numFmtId="0" fontId="2" fillId="0" borderId="8" xfId="0" applyFont="1" applyBorder="1" applyAlignment="1">
      <alignment horizontal="left" indent="3"/>
    </xf>
    <xf numFmtId="0" fontId="2" fillId="0" borderId="7" xfId="0" applyFont="1" applyBorder="1" applyAlignment="1">
      <alignment horizontal="center"/>
    </xf>
    <xf numFmtId="0" fontId="0" fillId="0" borderId="2" xfId="0" applyBorder="1" applyAlignment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view="pageLayout" zoomScale="72" zoomScalePageLayoutView="72" workbookViewId="0">
      <selection activeCell="J7" sqref="J7"/>
    </sheetView>
  </sheetViews>
  <sheetFormatPr defaultColWidth="8.88671875" defaultRowHeight="14.4" x14ac:dyDescent="0.3"/>
  <cols>
    <col min="1" max="5" width="8.6640625" customWidth="1"/>
    <col min="6" max="6" width="30" customWidth="1"/>
    <col min="7" max="10" width="8.6640625" customWidth="1"/>
    <col min="11" max="11" width="15.6640625" customWidth="1"/>
    <col min="257" max="261" width="8.6640625" customWidth="1"/>
    <col min="262" max="262" width="27.33203125" customWidth="1"/>
    <col min="263" max="266" width="8.6640625" customWidth="1"/>
    <col min="267" max="267" width="15.6640625" customWidth="1"/>
    <col min="513" max="517" width="8.6640625" customWidth="1"/>
    <col min="518" max="518" width="27.33203125" customWidth="1"/>
    <col min="519" max="522" width="8.6640625" customWidth="1"/>
    <col min="523" max="523" width="15.6640625" customWidth="1"/>
    <col min="769" max="773" width="8.6640625" customWidth="1"/>
    <col min="774" max="774" width="27.33203125" customWidth="1"/>
    <col min="775" max="778" width="8.6640625" customWidth="1"/>
    <col min="779" max="779" width="15.6640625" customWidth="1"/>
    <col min="1025" max="1029" width="8.6640625" customWidth="1"/>
    <col min="1030" max="1030" width="27.33203125" customWidth="1"/>
    <col min="1031" max="1034" width="8.6640625" customWidth="1"/>
    <col min="1035" max="1035" width="15.6640625" customWidth="1"/>
    <col min="1281" max="1285" width="8.6640625" customWidth="1"/>
    <col min="1286" max="1286" width="27.33203125" customWidth="1"/>
    <col min="1287" max="1290" width="8.6640625" customWidth="1"/>
    <col min="1291" max="1291" width="15.6640625" customWidth="1"/>
    <col min="1537" max="1541" width="8.6640625" customWidth="1"/>
    <col min="1542" max="1542" width="27.33203125" customWidth="1"/>
    <col min="1543" max="1546" width="8.6640625" customWidth="1"/>
    <col min="1547" max="1547" width="15.6640625" customWidth="1"/>
    <col min="1793" max="1797" width="8.6640625" customWidth="1"/>
    <col min="1798" max="1798" width="27.33203125" customWidth="1"/>
    <col min="1799" max="1802" width="8.6640625" customWidth="1"/>
    <col min="1803" max="1803" width="15.6640625" customWidth="1"/>
    <col min="2049" max="2053" width="8.6640625" customWidth="1"/>
    <col min="2054" max="2054" width="27.33203125" customWidth="1"/>
    <col min="2055" max="2058" width="8.6640625" customWidth="1"/>
    <col min="2059" max="2059" width="15.6640625" customWidth="1"/>
    <col min="2305" max="2309" width="8.6640625" customWidth="1"/>
    <col min="2310" max="2310" width="27.33203125" customWidth="1"/>
    <col min="2311" max="2314" width="8.6640625" customWidth="1"/>
    <col min="2315" max="2315" width="15.6640625" customWidth="1"/>
    <col min="2561" max="2565" width="8.6640625" customWidth="1"/>
    <col min="2566" max="2566" width="27.33203125" customWidth="1"/>
    <col min="2567" max="2570" width="8.6640625" customWidth="1"/>
    <col min="2571" max="2571" width="15.6640625" customWidth="1"/>
    <col min="2817" max="2821" width="8.6640625" customWidth="1"/>
    <col min="2822" max="2822" width="27.33203125" customWidth="1"/>
    <col min="2823" max="2826" width="8.6640625" customWidth="1"/>
    <col min="2827" max="2827" width="15.6640625" customWidth="1"/>
    <col min="3073" max="3077" width="8.6640625" customWidth="1"/>
    <col min="3078" max="3078" width="27.33203125" customWidth="1"/>
    <col min="3079" max="3082" width="8.6640625" customWidth="1"/>
    <col min="3083" max="3083" width="15.6640625" customWidth="1"/>
    <col min="3329" max="3333" width="8.6640625" customWidth="1"/>
    <col min="3334" max="3334" width="27.33203125" customWidth="1"/>
    <col min="3335" max="3338" width="8.6640625" customWidth="1"/>
    <col min="3339" max="3339" width="15.6640625" customWidth="1"/>
    <col min="3585" max="3589" width="8.6640625" customWidth="1"/>
    <col min="3590" max="3590" width="27.33203125" customWidth="1"/>
    <col min="3591" max="3594" width="8.6640625" customWidth="1"/>
    <col min="3595" max="3595" width="15.6640625" customWidth="1"/>
    <col min="3841" max="3845" width="8.6640625" customWidth="1"/>
    <col min="3846" max="3846" width="27.33203125" customWidth="1"/>
    <col min="3847" max="3850" width="8.6640625" customWidth="1"/>
    <col min="3851" max="3851" width="15.6640625" customWidth="1"/>
    <col min="4097" max="4101" width="8.6640625" customWidth="1"/>
    <col min="4102" max="4102" width="27.33203125" customWidth="1"/>
    <col min="4103" max="4106" width="8.6640625" customWidth="1"/>
    <col min="4107" max="4107" width="15.6640625" customWidth="1"/>
    <col min="4353" max="4357" width="8.6640625" customWidth="1"/>
    <col min="4358" max="4358" width="27.33203125" customWidth="1"/>
    <col min="4359" max="4362" width="8.6640625" customWidth="1"/>
    <col min="4363" max="4363" width="15.6640625" customWidth="1"/>
    <col min="4609" max="4613" width="8.6640625" customWidth="1"/>
    <col min="4614" max="4614" width="27.33203125" customWidth="1"/>
    <col min="4615" max="4618" width="8.6640625" customWidth="1"/>
    <col min="4619" max="4619" width="15.6640625" customWidth="1"/>
    <col min="4865" max="4869" width="8.6640625" customWidth="1"/>
    <col min="4870" max="4870" width="27.33203125" customWidth="1"/>
    <col min="4871" max="4874" width="8.6640625" customWidth="1"/>
    <col min="4875" max="4875" width="15.6640625" customWidth="1"/>
    <col min="5121" max="5125" width="8.6640625" customWidth="1"/>
    <col min="5126" max="5126" width="27.33203125" customWidth="1"/>
    <col min="5127" max="5130" width="8.6640625" customWidth="1"/>
    <col min="5131" max="5131" width="15.6640625" customWidth="1"/>
    <col min="5377" max="5381" width="8.6640625" customWidth="1"/>
    <col min="5382" max="5382" width="27.33203125" customWidth="1"/>
    <col min="5383" max="5386" width="8.6640625" customWidth="1"/>
    <col min="5387" max="5387" width="15.6640625" customWidth="1"/>
    <col min="5633" max="5637" width="8.6640625" customWidth="1"/>
    <col min="5638" max="5638" width="27.33203125" customWidth="1"/>
    <col min="5639" max="5642" width="8.6640625" customWidth="1"/>
    <col min="5643" max="5643" width="15.6640625" customWidth="1"/>
    <col min="5889" max="5893" width="8.6640625" customWidth="1"/>
    <col min="5894" max="5894" width="27.33203125" customWidth="1"/>
    <col min="5895" max="5898" width="8.6640625" customWidth="1"/>
    <col min="5899" max="5899" width="15.6640625" customWidth="1"/>
    <col min="6145" max="6149" width="8.6640625" customWidth="1"/>
    <col min="6150" max="6150" width="27.33203125" customWidth="1"/>
    <col min="6151" max="6154" width="8.6640625" customWidth="1"/>
    <col min="6155" max="6155" width="15.6640625" customWidth="1"/>
    <col min="6401" max="6405" width="8.6640625" customWidth="1"/>
    <col min="6406" max="6406" width="27.33203125" customWidth="1"/>
    <col min="6407" max="6410" width="8.6640625" customWidth="1"/>
    <col min="6411" max="6411" width="15.6640625" customWidth="1"/>
    <col min="6657" max="6661" width="8.6640625" customWidth="1"/>
    <col min="6662" max="6662" width="27.33203125" customWidth="1"/>
    <col min="6663" max="6666" width="8.6640625" customWidth="1"/>
    <col min="6667" max="6667" width="15.6640625" customWidth="1"/>
    <col min="6913" max="6917" width="8.6640625" customWidth="1"/>
    <col min="6918" max="6918" width="27.33203125" customWidth="1"/>
    <col min="6919" max="6922" width="8.6640625" customWidth="1"/>
    <col min="6923" max="6923" width="15.6640625" customWidth="1"/>
    <col min="7169" max="7173" width="8.6640625" customWidth="1"/>
    <col min="7174" max="7174" width="27.33203125" customWidth="1"/>
    <col min="7175" max="7178" width="8.6640625" customWidth="1"/>
    <col min="7179" max="7179" width="15.6640625" customWidth="1"/>
    <col min="7425" max="7429" width="8.6640625" customWidth="1"/>
    <col min="7430" max="7430" width="27.33203125" customWidth="1"/>
    <col min="7431" max="7434" width="8.6640625" customWidth="1"/>
    <col min="7435" max="7435" width="15.6640625" customWidth="1"/>
    <col min="7681" max="7685" width="8.6640625" customWidth="1"/>
    <col min="7686" max="7686" width="27.33203125" customWidth="1"/>
    <col min="7687" max="7690" width="8.6640625" customWidth="1"/>
    <col min="7691" max="7691" width="15.6640625" customWidth="1"/>
    <col min="7937" max="7941" width="8.6640625" customWidth="1"/>
    <col min="7942" max="7942" width="27.33203125" customWidth="1"/>
    <col min="7943" max="7946" width="8.6640625" customWidth="1"/>
    <col min="7947" max="7947" width="15.6640625" customWidth="1"/>
    <col min="8193" max="8197" width="8.6640625" customWidth="1"/>
    <col min="8198" max="8198" width="27.33203125" customWidth="1"/>
    <col min="8199" max="8202" width="8.6640625" customWidth="1"/>
    <col min="8203" max="8203" width="15.6640625" customWidth="1"/>
    <col min="8449" max="8453" width="8.6640625" customWidth="1"/>
    <col min="8454" max="8454" width="27.33203125" customWidth="1"/>
    <col min="8455" max="8458" width="8.6640625" customWidth="1"/>
    <col min="8459" max="8459" width="15.6640625" customWidth="1"/>
    <col min="8705" max="8709" width="8.6640625" customWidth="1"/>
    <col min="8710" max="8710" width="27.33203125" customWidth="1"/>
    <col min="8711" max="8714" width="8.6640625" customWidth="1"/>
    <col min="8715" max="8715" width="15.6640625" customWidth="1"/>
    <col min="8961" max="8965" width="8.6640625" customWidth="1"/>
    <col min="8966" max="8966" width="27.33203125" customWidth="1"/>
    <col min="8967" max="8970" width="8.6640625" customWidth="1"/>
    <col min="8971" max="8971" width="15.6640625" customWidth="1"/>
    <col min="9217" max="9221" width="8.6640625" customWidth="1"/>
    <col min="9222" max="9222" width="27.33203125" customWidth="1"/>
    <col min="9223" max="9226" width="8.6640625" customWidth="1"/>
    <col min="9227" max="9227" width="15.6640625" customWidth="1"/>
    <col min="9473" max="9477" width="8.6640625" customWidth="1"/>
    <col min="9478" max="9478" width="27.33203125" customWidth="1"/>
    <col min="9479" max="9482" width="8.6640625" customWidth="1"/>
    <col min="9483" max="9483" width="15.6640625" customWidth="1"/>
    <col min="9729" max="9733" width="8.6640625" customWidth="1"/>
    <col min="9734" max="9734" width="27.33203125" customWidth="1"/>
    <col min="9735" max="9738" width="8.6640625" customWidth="1"/>
    <col min="9739" max="9739" width="15.6640625" customWidth="1"/>
    <col min="9985" max="9989" width="8.6640625" customWidth="1"/>
    <col min="9990" max="9990" width="27.33203125" customWidth="1"/>
    <col min="9991" max="9994" width="8.6640625" customWidth="1"/>
    <col min="9995" max="9995" width="15.6640625" customWidth="1"/>
    <col min="10241" max="10245" width="8.6640625" customWidth="1"/>
    <col min="10246" max="10246" width="27.33203125" customWidth="1"/>
    <col min="10247" max="10250" width="8.6640625" customWidth="1"/>
    <col min="10251" max="10251" width="15.6640625" customWidth="1"/>
    <col min="10497" max="10501" width="8.6640625" customWidth="1"/>
    <col min="10502" max="10502" width="27.33203125" customWidth="1"/>
    <col min="10503" max="10506" width="8.6640625" customWidth="1"/>
    <col min="10507" max="10507" width="15.6640625" customWidth="1"/>
    <col min="10753" max="10757" width="8.6640625" customWidth="1"/>
    <col min="10758" max="10758" width="27.33203125" customWidth="1"/>
    <col min="10759" max="10762" width="8.6640625" customWidth="1"/>
    <col min="10763" max="10763" width="15.6640625" customWidth="1"/>
    <col min="11009" max="11013" width="8.6640625" customWidth="1"/>
    <col min="11014" max="11014" width="27.33203125" customWidth="1"/>
    <col min="11015" max="11018" width="8.6640625" customWidth="1"/>
    <col min="11019" max="11019" width="15.6640625" customWidth="1"/>
    <col min="11265" max="11269" width="8.6640625" customWidth="1"/>
    <col min="11270" max="11270" width="27.33203125" customWidth="1"/>
    <col min="11271" max="11274" width="8.6640625" customWidth="1"/>
    <col min="11275" max="11275" width="15.6640625" customWidth="1"/>
    <col min="11521" max="11525" width="8.6640625" customWidth="1"/>
    <col min="11526" max="11526" width="27.33203125" customWidth="1"/>
    <col min="11527" max="11530" width="8.6640625" customWidth="1"/>
    <col min="11531" max="11531" width="15.6640625" customWidth="1"/>
    <col min="11777" max="11781" width="8.6640625" customWidth="1"/>
    <col min="11782" max="11782" width="27.33203125" customWidth="1"/>
    <col min="11783" max="11786" width="8.6640625" customWidth="1"/>
    <col min="11787" max="11787" width="15.6640625" customWidth="1"/>
    <col min="12033" max="12037" width="8.6640625" customWidth="1"/>
    <col min="12038" max="12038" width="27.33203125" customWidth="1"/>
    <col min="12039" max="12042" width="8.6640625" customWidth="1"/>
    <col min="12043" max="12043" width="15.6640625" customWidth="1"/>
    <col min="12289" max="12293" width="8.6640625" customWidth="1"/>
    <col min="12294" max="12294" width="27.33203125" customWidth="1"/>
    <col min="12295" max="12298" width="8.6640625" customWidth="1"/>
    <col min="12299" max="12299" width="15.6640625" customWidth="1"/>
    <col min="12545" max="12549" width="8.6640625" customWidth="1"/>
    <col min="12550" max="12550" width="27.33203125" customWidth="1"/>
    <col min="12551" max="12554" width="8.6640625" customWidth="1"/>
    <col min="12555" max="12555" width="15.6640625" customWidth="1"/>
    <col min="12801" max="12805" width="8.6640625" customWidth="1"/>
    <col min="12806" max="12806" width="27.33203125" customWidth="1"/>
    <col min="12807" max="12810" width="8.6640625" customWidth="1"/>
    <col min="12811" max="12811" width="15.6640625" customWidth="1"/>
    <col min="13057" max="13061" width="8.6640625" customWidth="1"/>
    <col min="13062" max="13062" width="27.33203125" customWidth="1"/>
    <col min="13063" max="13066" width="8.6640625" customWidth="1"/>
    <col min="13067" max="13067" width="15.6640625" customWidth="1"/>
    <col min="13313" max="13317" width="8.6640625" customWidth="1"/>
    <col min="13318" max="13318" width="27.33203125" customWidth="1"/>
    <col min="13319" max="13322" width="8.6640625" customWidth="1"/>
    <col min="13323" max="13323" width="15.6640625" customWidth="1"/>
    <col min="13569" max="13573" width="8.6640625" customWidth="1"/>
    <col min="13574" max="13574" width="27.33203125" customWidth="1"/>
    <col min="13575" max="13578" width="8.6640625" customWidth="1"/>
    <col min="13579" max="13579" width="15.6640625" customWidth="1"/>
    <col min="13825" max="13829" width="8.6640625" customWidth="1"/>
    <col min="13830" max="13830" width="27.33203125" customWidth="1"/>
    <col min="13831" max="13834" width="8.6640625" customWidth="1"/>
    <col min="13835" max="13835" width="15.6640625" customWidth="1"/>
    <col min="14081" max="14085" width="8.6640625" customWidth="1"/>
    <col min="14086" max="14086" width="27.33203125" customWidth="1"/>
    <col min="14087" max="14090" width="8.6640625" customWidth="1"/>
    <col min="14091" max="14091" width="15.6640625" customWidth="1"/>
    <col min="14337" max="14341" width="8.6640625" customWidth="1"/>
    <col min="14342" max="14342" width="27.33203125" customWidth="1"/>
    <col min="14343" max="14346" width="8.6640625" customWidth="1"/>
    <col min="14347" max="14347" width="15.6640625" customWidth="1"/>
    <col min="14593" max="14597" width="8.6640625" customWidth="1"/>
    <col min="14598" max="14598" width="27.33203125" customWidth="1"/>
    <col min="14599" max="14602" width="8.6640625" customWidth="1"/>
    <col min="14603" max="14603" width="15.6640625" customWidth="1"/>
    <col min="14849" max="14853" width="8.6640625" customWidth="1"/>
    <col min="14854" max="14854" width="27.33203125" customWidth="1"/>
    <col min="14855" max="14858" width="8.6640625" customWidth="1"/>
    <col min="14859" max="14859" width="15.6640625" customWidth="1"/>
    <col min="15105" max="15109" width="8.6640625" customWidth="1"/>
    <col min="15110" max="15110" width="27.33203125" customWidth="1"/>
    <col min="15111" max="15114" width="8.6640625" customWidth="1"/>
    <col min="15115" max="15115" width="15.6640625" customWidth="1"/>
    <col min="15361" max="15365" width="8.6640625" customWidth="1"/>
    <col min="15366" max="15366" width="27.33203125" customWidth="1"/>
    <col min="15367" max="15370" width="8.6640625" customWidth="1"/>
    <col min="15371" max="15371" width="15.6640625" customWidth="1"/>
    <col min="15617" max="15621" width="8.6640625" customWidth="1"/>
    <col min="15622" max="15622" width="27.33203125" customWidth="1"/>
    <col min="15623" max="15626" width="8.6640625" customWidth="1"/>
    <col min="15627" max="15627" width="15.6640625" customWidth="1"/>
    <col min="15873" max="15877" width="8.6640625" customWidth="1"/>
    <col min="15878" max="15878" width="27.33203125" customWidth="1"/>
    <col min="15879" max="15882" width="8.6640625" customWidth="1"/>
    <col min="15883" max="15883" width="15.6640625" customWidth="1"/>
    <col min="16129" max="16133" width="8.6640625" customWidth="1"/>
    <col min="16134" max="16134" width="27.33203125" customWidth="1"/>
    <col min="16135" max="16138" width="8.6640625" customWidth="1"/>
    <col min="16139" max="16139" width="15.6640625" customWidth="1"/>
  </cols>
  <sheetData>
    <row r="1" spans="1:12" ht="15.75" x14ac:dyDescent="0.25">
      <c r="A1" s="84"/>
      <c r="B1" s="8"/>
      <c r="C1" s="1"/>
      <c r="D1" s="1"/>
      <c r="E1" s="1"/>
      <c r="F1" s="1"/>
      <c r="J1" s="64"/>
      <c r="K1" s="1"/>
      <c r="L1" s="1"/>
    </row>
    <row r="2" spans="1:12" ht="15" x14ac:dyDescent="0.25">
      <c r="C2" s="1"/>
      <c r="D2" s="1"/>
      <c r="E2" s="1"/>
      <c r="F2" s="1"/>
      <c r="H2" s="83"/>
      <c r="I2" s="8"/>
      <c r="J2" s="82"/>
      <c r="K2" s="81"/>
      <c r="L2" s="1"/>
    </row>
    <row r="3" spans="1:12" ht="15" x14ac:dyDescent="0.25">
      <c r="A3" s="78" t="s">
        <v>30</v>
      </c>
      <c r="C3" s="80"/>
      <c r="D3" s="80"/>
      <c r="E3" s="80"/>
      <c r="F3" s="80"/>
      <c r="G3" s="79"/>
      <c r="H3" s="2"/>
      <c r="I3" s="2"/>
      <c r="J3" s="79"/>
      <c r="K3" s="79"/>
    </row>
    <row r="4" spans="1:12" ht="15" x14ac:dyDescent="0.25">
      <c r="C4" s="1"/>
      <c r="D4" s="1"/>
      <c r="E4" s="1"/>
      <c r="F4" s="64"/>
      <c r="G4" s="1"/>
      <c r="I4" s="8" t="s">
        <v>29</v>
      </c>
      <c r="J4" s="76"/>
      <c r="K4" s="76"/>
      <c r="L4" s="1"/>
    </row>
    <row r="5" spans="1:12" ht="15" x14ac:dyDescent="0.25">
      <c r="A5" s="78" t="s">
        <v>28</v>
      </c>
      <c r="C5" s="77"/>
      <c r="D5" s="76"/>
      <c r="E5" s="76"/>
      <c r="F5" s="76"/>
      <c r="G5" s="1"/>
      <c r="J5" s="1"/>
      <c r="K5" s="1"/>
      <c r="L5" s="1"/>
    </row>
    <row r="6" spans="1:12" ht="15" x14ac:dyDescent="0.25">
      <c r="B6" s="63"/>
      <c r="C6" s="75"/>
      <c r="D6" s="65"/>
      <c r="E6" s="64"/>
      <c r="F6" s="3"/>
      <c r="G6" s="62"/>
      <c r="H6" s="74" t="s">
        <v>27</v>
      </c>
      <c r="I6" s="73"/>
      <c r="J6" s="72"/>
      <c r="K6" s="62"/>
      <c r="L6" s="1"/>
    </row>
    <row r="7" spans="1:12" ht="15" x14ac:dyDescent="0.25">
      <c r="A7" s="71" t="s">
        <v>26</v>
      </c>
      <c r="B7" s="63"/>
      <c r="C7" s="70"/>
      <c r="D7" s="69"/>
      <c r="E7" s="68"/>
      <c r="F7" s="67"/>
      <c r="G7" s="62"/>
      <c r="H7" s="63"/>
      <c r="I7" s="62"/>
      <c r="J7" s="63"/>
      <c r="K7" s="62"/>
      <c r="L7" s="1"/>
    </row>
    <row r="8" spans="1:12" ht="15" x14ac:dyDescent="0.25">
      <c r="A8" s="63"/>
      <c r="B8" s="63"/>
      <c r="C8" s="66"/>
      <c r="D8" s="65"/>
      <c r="E8" s="64"/>
      <c r="F8" s="3"/>
      <c r="G8" s="62"/>
      <c r="H8" s="63"/>
      <c r="I8" s="62"/>
      <c r="J8" s="63"/>
      <c r="K8" s="62"/>
    </row>
    <row r="9" spans="1:12" ht="15" x14ac:dyDescent="0.25">
      <c r="A9" s="95" t="s">
        <v>25</v>
      </c>
      <c r="B9" s="96"/>
      <c r="C9" s="61"/>
      <c r="D9" s="97" t="s">
        <v>24</v>
      </c>
      <c r="E9" s="98"/>
      <c r="F9" s="60"/>
      <c r="G9" s="97" t="s">
        <v>23</v>
      </c>
      <c r="H9" s="99"/>
      <c r="I9" s="97" t="s">
        <v>22</v>
      </c>
      <c r="J9" s="100"/>
      <c r="K9" s="60" t="s">
        <v>21</v>
      </c>
    </row>
    <row r="10" spans="1:12" ht="51.75" x14ac:dyDescent="0.25">
      <c r="A10" s="85" t="s">
        <v>10</v>
      </c>
      <c r="B10" s="86" t="s">
        <v>11</v>
      </c>
      <c r="C10" s="87" t="s">
        <v>20</v>
      </c>
      <c r="D10" s="86" t="s">
        <v>12</v>
      </c>
      <c r="E10" s="86" t="s">
        <v>11</v>
      </c>
      <c r="F10" s="88" t="s">
        <v>19</v>
      </c>
      <c r="G10" s="89" t="s">
        <v>13</v>
      </c>
      <c r="H10" s="89" t="s">
        <v>14</v>
      </c>
      <c r="I10" s="89" t="s">
        <v>15</v>
      </c>
      <c r="J10" s="89" t="s">
        <v>11</v>
      </c>
      <c r="K10" s="90" t="s">
        <v>18</v>
      </c>
    </row>
    <row r="11" spans="1:12" ht="15" x14ac:dyDescent="0.25">
      <c r="A11" s="46"/>
      <c r="B11" s="42"/>
      <c r="C11" s="13"/>
      <c r="D11" s="59" t="e">
        <f t="shared" ref="D11:D17" si="0">A11/C11</f>
        <v>#DIV/0!</v>
      </c>
      <c r="E11" s="57"/>
      <c r="F11" s="58"/>
      <c r="G11" s="11"/>
      <c r="H11" s="37"/>
      <c r="I11" s="11" t="e">
        <f>G11/H11</f>
        <v>#DIV/0!</v>
      </c>
      <c r="J11" s="36"/>
      <c r="K11" s="12" t="e">
        <f>D11*I11</f>
        <v>#DIV/0!</v>
      </c>
    </row>
    <row r="12" spans="1:12" ht="15" x14ac:dyDescent="0.25">
      <c r="A12" s="46"/>
      <c r="B12" s="42"/>
      <c r="C12" s="13"/>
      <c r="D12" s="40" t="e">
        <f t="shared" si="0"/>
        <v>#DIV/0!</v>
      </c>
      <c r="E12" s="57"/>
      <c r="F12" s="38"/>
      <c r="G12" s="11"/>
      <c r="H12" s="37"/>
      <c r="I12" s="11" t="e">
        <f>G12/H12</f>
        <v>#DIV/0!</v>
      </c>
      <c r="J12" s="36"/>
      <c r="K12" s="12" t="e">
        <f t="shared" ref="K12:K14" si="1">D12*I12</f>
        <v>#DIV/0!</v>
      </c>
    </row>
    <row r="13" spans="1:12" ht="15" x14ac:dyDescent="0.25">
      <c r="A13" s="43"/>
      <c r="B13" s="42"/>
      <c r="C13" s="13"/>
      <c r="D13" s="40" t="e">
        <f t="shared" si="0"/>
        <v>#DIV/0!</v>
      </c>
      <c r="E13" s="45"/>
      <c r="F13" s="38"/>
      <c r="G13" s="11"/>
      <c r="H13" s="55"/>
      <c r="I13" s="11" t="e">
        <f>SUM(G13/H13)/5</f>
        <v>#DIV/0!</v>
      </c>
      <c r="J13" s="36"/>
      <c r="K13" s="12" t="e">
        <f t="shared" si="1"/>
        <v>#DIV/0!</v>
      </c>
    </row>
    <row r="14" spans="1:12" ht="15" x14ac:dyDescent="0.25">
      <c r="A14" s="43"/>
      <c r="B14" s="42"/>
      <c r="C14" s="13"/>
      <c r="D14" s="40" t="e">
        <f t="shared" si="0"/>
        <v>#DIV/0!</v>
      </c>
      <c r="E14" s="39"/>
      <c r="F14" s="38"/>
      <c r="G14" s="11"/>
      <c r="H14" s="55"/>
      <c r="I14" s="56" t="e">
        <f>G14/H14</f>
        <v>#DIV/0!</v>
      </c>
      <c r="J14" s="36"/>
      <c r="K14" s="12" t="e">
        <f t="shared" si="1"/>
        <v>#DIV/0!</v>
      </c>
    </row>
    <row r="15" spans="1:12" ht="15" x14ac:dyDescent="0.25">
      <c r="A15" s="43"/>
      <c r="B15" s="42"/>
      <c r="C15" s="91"/>
      <c r="D15" s="40" t="e">
        <f t="shared" si="0"/>
        <v>#DIV/0!</v>
      </c>
      <c r="E15" s="39"/>
      <c r="F15" s="38"/>
      <c r="G15" s="11"/>
      <c r="H15" s="55"/>
      <c r="I15" s="11" t="e">
        <f>G15/H15</f>
        <v>#DIV/0!</v>
      </c>
      <c r="J15" s="36"/>
      <c r="K15" s="12" t="e">
        <f>D15*I15</f>
        <v>#DIV/0!</v>
      </c>
    </row>
    <row r="16" spans="1:12" ht="15" x14ac:dyDescent="0.25">
      <c r="A16" s="43"/>
      <c r="B16" s="42"/>
      <c r="C16" s="91"/>
      <c r="D16" s="40" t="e">
        <f t="shared" si="0"/>
        <v>#DIV/0!</v>
      </c>
      <c r="E16" s="39"/>
      <c r="F16" s="38"/>
      <c r="G16" s="11"/>
      <c r="H16" s="55"/>
      <c r="I16" s="11" t="e">
        <f>G16/H16</f>
        <v>#DIV/0!</v>
      </c>
      <c r="J16" s="36"/>
      <c r="K16" s="12" t="e">
        <f>D16*I16</f>
        <v>#DIV/0!</v>
      </c>
    </row>
    <row r="17" spans="1:11" ht="15" x14ac:dyDescent="0.25">
      <c r="A17" s="43"/>
      <c r="B17" s="42"/>
      <c r="C17" s="13"/>
      <c r="D17" s="40" t="e">
        <f t="shared" si="0"/>
        <v>#DIV/0!</v>
      </c>
      <c r="E17" s="39"/>
      <c r="F17" s="38"/>
      <c r="G17" s="11"/>
      <c r="H17" s="55"/>
      <c r="I17" s="11" t="e">
        <f>G17/H17</f>
        <v>#DIV/0!</v>
      </c>
      <c r="J17" s="36"/>
      <c r="K17" s="12" t="e">
        <f>D17*I17</f>
        <v>#DIV/0!</v>
      </c>
    </row>
    <row r="18" spans="1:11" ht="15" x14ac:dyDescent="0.25">
      <c r="A18" s="43"/>
      <c r="B18" s="42"/>
      <c r="C18" s="13"/>
      <c r="D18" s="40" t="e">
        <f t="shared" ref="D18:D20" si="2">A18/C18</f>
        <v>#DIV/0!</v>
      </c>
      <c r="E18" s="39"/>
      <c r="F18" s="38"/>
      <c r="G18" s="11"/>
      <c r="H18" s="55"/>
      <c r="I18" s="11" t="e">
        <f>(G18/H18)/10</f>
        <v>#DIV/0!</v>
      </c>
      <c r="J18" s="36"/>
      <c r="K18" s="12" t="e">
        <f t="shared" ref="K18:K22" si="3">D18*I18</f>
        <v>#DIV/0!</v>
      </c>
    </row>
    <row r="19" spans="1:11" ht="15" x14ac:dyDescent="0.25">
      <c r="A19" s="43"/>
      <c r="B19" s="42"/>
      <c r="C19" s="13"/>
      <c r="D19" s="40" t="e">
        <f t="shared" si="2"/>
        <v>#DIV/0!</v>
      </c>
      <c r="E19" s="39"/>
      <c r="F19" s="38"/>
      <c r="G19" s="11"/>
      <c r="H19" s="55"/>
      <c r="I19" s="11" t="e">
        <f>SUM(G19/H19)/130</f>
        <v>#DIV/0!</v>
      </c>
      <c r="J19" s="36"/>
      <c r="K19" s="12" t="e">
        <f t="shared" si="3"/>
        <v>#DIV/0!</v>
      </c>
    </row>
    <row r="20" spans="1:11" ht="15" x14ac:dyDescent="0.25">
      <c r="A20" s="54"/>
      <c r="B20" s="53"/>
      <c r="C20" s="52"/>
      <c r="D20" s="40" t="e">
        <f t="shared" si="2"/>
        <v>#DIV/0!</v>
      </c>
      <c r="E20" s="51"/>
      <c r="F20" s="50"/>
      <c r="G20" s="48"/>
      <c r="H20" s="49"/>
      <c r="I20" s="11" t="e">
        <f>SUM(G20/H20)/11.4</f>
        <v>#DIV/0!</v>
      </c>
      <c r="J20" s="47"/>
      <c r="K20" s="12" t="e">
        <f t="shared" si="3"/>
        <v>#DIV/0!</v>
      </c>
    </row>
    <row r="21" spans="1:11" ht="15" x14ac:dyDescent="0.25">
      <c r="A21" s="46"/>
      <c r="B21" s="42"/>
      <c r="C21" s="92"/>
      <c r="D21" s="40" t="e">
        <f>A21/C21</f>
        <v>#DIV/0!</v>
      </c>
      <c r="E21" s="45"/>
      <c r="F21" s="38"/>
      <c r="G21" s="11"/>
      <c r="H21" s="37"/>
      <c r="I21" s="11" t="e">
        <f>(G21/H21)*10</f>
        <v>#DIV/0!</v>
      </c>
      <c r="J21" s="44"/>
      <c r="K21" s="12" t="e">
        <f t="shared" si="3"/>
        <v>#DIV/0!</v>
      </c>
    </row>
    <row r="22" spans="1:11" ht="15" x14ac:dyDescent="0.25">
      <c r="A22" s="43"/>
      <c r="B22" s="42"/>
      <c r="C22" s="41"/>
      <c r="D22" s="40" t="e">
        <f>A22/C22</f>
        <v>#DIV/0!</v>
      </c>
      <c r="E22" s="39"/>
      <c r="F22" s="38"/>
      <c r="G22" s="11"/>
      <c r="H22" s="37"/>
      <c r="I22" s="11">
        <f>G22/42</f>
        <v>0</v>
      </c>
      <c r="J22" s="36"/>
      <c r="K22" s="12" t="e">
        <f t="shared" si="3"/>
        <v>#DIV/0!</v>
      </c>
    </row>
    <row r="23" spans="1:11" ht="15" x14ac:dyDescent="0.25">
      <c r="A23" s="43"/>
      <c r="B23" s="42"/>
      <c r="C23" s="41"/>
      <c r="D23" s="40"/>
      <c r="E23" s="39"/>
      <c r="F23" s="38"/>
      <c r="G23" s="11"/>
      <c r="H23" s="37"/>
      <c r="I23" s="11"/>
      <c r="J23" s="36"/>
      <c r="K23" s="35"/>
    </row>
    <row r="24" spans="1:11" ht="15" x14ac:dyDescent="0.25">
      <c r="A24" s="34" t="s">
        <v>17</v>
      </c>
      <c r="B24" s="5" t="s">
        <v>16</v>
      </c>
      <c r="C24" s="33"/>
      <c r="D24" s="32"/>
      <c r="E24" s="32"/>
      <c r="F24" s="31"/>
      <c r="G24" s="25"/>
      <c r="H24" s="22"/>
      <c r="I24" s="30"/>
      <c r="J24" s="8" t="s">
        <v>9</v>
      </c>
      <c r="K24" s="29" t="e">
        <f>SUM(K11:K22)</f>
        <v>#DIV/0!</v>
      </c>
    </row>
    <row r="25" spans="1:11" ht="15" x14ac:dyDescent="0.25">
      <c r="A25" s="28"/>
      <c r="B25" s="27"/>
      <c r="C25" s="27"/>
      <c r="D25" s="27"/>
      <c r="E25" s="27"/>
      <c r="F25" s="26"/>
      <c r="G25" s="25"/>
      <c r="H25" s="22"/>
      <c r="I25" s="24" t="s">
        <v>8</v>
      </c>
      <c r="J25" s="23">
        <v>0</v>
      </c>
      <c r="K25" s="12"/>
    </row>
    <row r="26" spans="1:11" ht="15" x14ac:dyDescent="0.25">
      <c r="A26" s="10"/>
      <c r="B26" s="3"/>
      <c r="C26" s="3"/>
      <c r="D26" s="3"/>
      <c r="E26" s="3"/>
      <c r="F26" s="9"/>
      <c r="G26" s="2"/>
      <c r="H26" s="22"/>
      <c r="J26" s="8" t="s">
        <v>7</v>
      </c>
      <c r="K26" s="12" t="e">
        <f>K24+K25</f>
        <v>#DIV/0!</v>
      </c>
    </row>
    <row r="27" spans="1:11" ht="15" x14ac:dyDescent="0.25">
      <c r="A27" s="10"/>
      <c r="B27" s="3"/>
      <c r="C27" s="3"/>
      <c r="D27" s="3"/>
      <c r="E27" s="3"/>
      <c r="F27" s="9"/>
      <c r="G27" s="2"/>
      <c r="H27" s="22"/>
      <c r="J27" s="8" t="s">
        <v>6</v>
      </c>
      <c r="K27" s="12" t="e">
        <f>K26/J6</f>
        <v>#DIV/0!</v>
      </c>
    </row>
    <row r="28" spans="1:11" ht="15" x14ac:dyDescent="0.25">
      <c r="A28" s="10"/>
      <c r="B28" s="3"/>
      <c r="C28" s="3"/>
      <c r="D28" s="3"/>
      <c r="E28" s="3"/>
      <c r="F28" s="3"/>
      <c r="G28" s="21"/>
      <c r="H28" s="20"/>
      <c r="I28" s="19"/>
      <c r="J28" s="14" t="s">
        <v>5</v>
      </c>
      <c r="K28" s="11"/>
    </row>
    <row r="29" spans="1:11" ht="15" x14ac:dyDescent="0.25">
      <c r="A29" s="10"/>
      <c r="B29" s="3"/>
      <c r="C29" s="3"/>
      <c r="D29" s="3"/>
      <c r="E29" s="3"/>
      <c r="F29" s="3"/>
      <c r="G29" s="17"/>
      <c r="H29" s="18"/>
      <c r="I29" s="15"/>
      <c r="J29" s="14" t="s">
        <v>5</v>
      </c>
      <c r="K29" s="11"/>
    </row>
    <row r="30" spans="1:11" ht="15" x14ac:dyDescent="0.25">
      <c r="A30" s="10"/>
      <c r="B30" s="3"/>
      <c r="C30" s="3"/>
      <c r="D30" s="3"/>
      <c r="E30" s="3"/>
      <c r="F30" s="3"/>
      <c r="G30" s="17"/>
      <c r="H30" s="16"/>
      <c r="I30" s="15"/>
      <c r="J30" s="14" t="s">
        <v>5</v>
      </c>
      <c r="K30" s="11"/>
    </row>
    <row r="31" spans="1:11" ht="15" x14ac:dyDescent="0.25">
      <c r="A31" s="10"/>
      <c r="B31" s="3"/>
      <c r="C31" s="3"/>
      <c r="D31" s="3"/>
      <c r="E31" s="3"/>
      <c r="F31" s="9"/>
      <c r="G31" s="2"/>
      <c r="H31" s="2"/>
      <c r="J31" s="8" t="s">
        <v>4</v>
      </c>
      <c r="K31" s="12" t="e">
        <f>K27+K28+K29+K30</f>
        <v>#DIV/0!</v>
      </c>
    </row>
    <row r="32" spans="1:11" ht="15" x14ac:dyDescent="0.25">
      <c r="A32" s="10"/>
      <c r="B32" s="3"/>
      <c r="C32" s="3"/>
      <c r="D32" s="3"/>
      <c r="E32" s="3"/>
      <c r="F32" s="9"/>
      <c r="G32" s="2"/>
      <c r="H32" s="2"/>
      <c r="J32" s="8" t="s">
        <v>3</v>
      </c>
      <c r="K32" s="94"/>
    </row>
    <row r="33" spans="1:12" ht="15" x14ac:dyDescent="0.25">
      <c r="A33" s="10"/>
      <c r="B33" s="3"/>
      <c r="C33" s="3"/>
      <c r="D33" s="3"/>
      <c r="E33" s="3"/>
      <c r="F33" s="9"/>
      <c r="G33" s="2"/>
      <c r="H33" s="2"/>
      <c r="J33" s="8" t="s">
        <v>2</v>
      </c>
      <c r="K33" s="12" t="e">
        <f>K31/K32</f>
        <v>#DIV/0!</v>
      </c>
    </row>
    <row r="34" spans="1:12" ht="15" x14ac:dyDescent="0.25">
      <c r="A34" s="10"/>
      <c r="B34" s="3"/>
      <c r="C34" s="3"/>
      <c r="D34" s="3"/>
      <c r="E34" s="3"/>
      <c r="F34" s="9"/>
      <c r="G34" s="2"/>
      <c r="H34" s="2"/>
      <c r="J34" s="8" t="s">
        <v>1</v>
      </c>
      <c r="K34" s="93"/>
    </row>
    <row r="35" spans="1:12" ht="15" x14ac:dyDescent="0.25">
      <c r="A35" s="10"/>
      <c r="B35" s="3"/>
      <c r="C35" s="3"/>
      <c r="D35" s="3"/>
      <c r="E35" s="3"/>
      <c r="F35" s="9"/>
      <c r="G35" s="2"/>
      <c r="H35" s="2"/>
      <c r="J35" s="8" t="s">
        <v>0</v>
      </c>
      <c r="K35" s="7">
        <v>0.307</v>
      </c>
    </row>
    <row r="36" spans="1:12" ht="15" x14ac:dyDescent="0.25">
      <c r="A36" s="6"/>
      <c r="B36" s="5"/>
      <c r="C36" s="5"/>
      <c r="D36" s="5"/>
      <c r="E36" s="5"/>
      <c r="F36" s="4"/>
      <c r="G36" s="2"/>
      <c r="H36" s="2"/>
      <c r="I36" s="1"/>
      <c r="J36" s="1"/>
      <c r="K36" s="1"/>
      <c r="L36" s="1"/>
    </row>
    <row r="37" spans="1:12" ht="15" x14ac:dyDescent="0.25">
      <c r="B37" s="3"/>
      <c r="C37" s="3"/>
      <c r="D37" s="3"/>
      <c r="E37" s="3"/>
      <c r="F37" s="3"/>
      <c r="G37" s="2"/>
      <c r="H37" s="2"/>
      <c r="I37" s="1"/>
      <c r="J37" s="1"/>
      <c r="K37" s="1"/>
      <c r="L37" s="1"/>
    </row>
    <row r="38" spans="1:1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">
      <c r="G88" s="1"/>
      <c r="H88" s="1"/>
      <c r="I88" s="1"/>
      <c r="J88" s="1"/>
      <c r="K88" s="1"/>
      <c r="L88" s="1"/>
    </row>
    <row r="89" spans="1:12" x14ac:dyDescent="0.3">
      <c r="G89" s="1"/>
      <c r="H89" s="1"/>
      <c r="I89" s="1"/>
      <c r="J89" s="1"/>
      <c r="K89" s="1"/>
      <c r="L89" s="1"/>
    </row>
    <row r="90" spans="1:12" x14ac:dyDescent="0.3">
      <c r="G90" s="1"/>
      <c r="H90" s="1"/>
      <c r="I90" s="1"/>
      <c r="J90" s="1"/>
      <c r="K90" s="1"/>
      <c r="L90" s="1"/>
    </row>
    <row r="91" spans="1:12" x14ac:dyDescent="0.3">
      <c r="G91" s="1"/>
      <c r="H91" s="1"/>
      <c r="I91" s="1"/>
      <c r="J91" s="1"/>
      <c r="K91" s="1"/>
      <c r="L91" s="1"/>
    </row>
    <row r="92" spans="1:12" x14ac:dyDescent="0.3">
      <c r="G92" s="1"/>
      <c r="H92" s="1"/>
      <c r="I92" s="1"/>
      <c r="J92" s="1"/>
      <c r="K92" s="1"/>
      <c r="L92" s="1"/>
    </row>
    <row r="93" spans="1:12" x14ac:dyDescent="0.3">
      <c r="G93" s="1"/>
      <c r="H93" s="1"/>
      <c r="I93" s="1"/>
      <c r="J93" s="1"/>
      <c r="K93" s="1"/>
      <c r="L93" s="1"/>
    </row>
    <row r="94" spans="1:12" x14ac:dyDescent="0.3">
      <c r="G94" s="1"/>
      <c r="H94" s="1"/>
      <c r="I94" s="1"/>
      <c r="J94" s="1"/>
      <c r="K94" s="1"/>
      <c r="L94" s="1"/>
    </row>
    <row r="95" spans="1:12" x14ac:dyDescent="0.3">
      <c r="G95" s="1"/>
      <c r="H95" s="1"/>
      <c r="I95" s="1"/>
      <c r="J95" s="1"/>
      <c r="K95" s="1"/>
      <c r="L95" s="1"/>
    </row>
    <row r="96" spans="1:12" x14ac:dyDescent="0.3">
      <c r="G96" s="1"/>
      <c r="H96" s="1"/>
      <c r="I96" s="1"/>
      <c r="J96" s="1"/>
      <c r="K96" s="1"/>
      <c r="L96" s="1"/>
    </row>
    <row r="97" spans="7:12" x14ac:dyDescent="0.3">
      <c r="G97" s="1"/>
      <c r="H97" s="1"/>
      <c r="I97" s="1"/>
      <c r="J97" s="1"/>
      <c r="K97" s="1"/>
      <c r="L97" s="1"/>
    </row>
    <row r="98" spans="7:12" x14ac:dyDescent="0.3">
      <c r="G98" s="1"/>
      <c r="H98" s="1"/>
      <c r="I98" s="1"/>
      <c r="J98" s="1"/>
      <c r="K98" s="1"/>
      <c r="L98" s="1"/>
    </row>
    <row r="99" spans="7:12" x14ac:dyDescent="0.3">
      <c r="G99" s="1"/>
      <c r="H99" s="1"/>
      <c r="I99" s="1"/>
      <c r="J99" s="1"/>
      <c r="K99" s="1"/>
      <c r="L99" s="1"/>
    </row>
    <row r="100" spans="7:12" x14ac:dyDescent="0.3">
      <c r="G100" s="1"/>
      <c r="H100" s="1"/>
      <c r="I100" s="1"/>
      <c r="J100" s="1"/>
      <c r="K100" s="1"/>
      <c r="L100" s="1"/>
    </row>
    <row r="101" spans="7:12" x14ac:dyDescent="0.3">
      <c r="G101" s="1"/>
      <c r="H101" s="1"/>
      <c r="I101" s="1"/>
      <c r="J101" s="1"/>
      <c r="K101" s="1"/>
      <c r="L101" s="1"/>
    </row>
    <row r="102" spans="7:12" x14ac:dyDescent="0.3">
      <c r="G102" s="1"/>
      <c r="H102" s="1"/>
      <c r="I102" s="1"/>
      <c r="J102" s="1"/>
      <c r="K102" s="1"/>
      <c r="L102" s="1"/>
    </row>
    <row r="103" spans="7:12" x14ac:dyDescent="0.3">
      <c r="G103" s="1"/>
      <c r="H103" s="1"/>
      <c r="I103" s="1"/>
      <c r="J103" s="1"/>
      <c r="K103" s="1"/>
      <c r="L103" s="1"/>
    </row>
    <row r="104" spans="7:12" x14ac:dyDescent="0.3">
      <c r="G104" s="1"/>
      <c r="H104" s="1"/>
      <c r="I104" s="1"/>
      <c r="J104" s="1"/>
      <c r="K104" s="1"/>
      <c r="L104" s="1"/>
    </row>
    <row r="105" spans="7:12" x14ac:dyDescent="0.3">
      <c r="G105" s="1"/>
      <c r="H105" s="1"/>
      <c r="I105" s="1"/>
      <c r="J105" s="1"/>
      <c r="K105" s="1"/>
      <c r="L105" s="1"/>
    </row>
    <row r="106" spans="7:12" x14ac:dyDescent="0.3">
      <c r="G106" s="1"/>
      <c r="H106" s="1"/>
      <c r="I106" s="1"/>
      <c r="J106" s="1"/>
      <c r="K106" s="1"/>
      <c r="L106" s="1"/>
    </row>
    <row r="107" spans="7:12" x14ac:dyDescent="0.3">
      <c r="G107" s="1"/>
      <c r="H107" s="1"/>
      <c r="I107" s="1"/>
      <c r="J107" s="1"/>
      <c r="K107" s="1"/>
      <c r="L107" s="1"/>
    </row>
    <row r="108" spans="7:12" x14ac:dyDescent="0.3">
      <c r="G108" s="1"/>
      <c r="H108" s="1"/>
      <c r="I108" s="1"/>
      <c r="J108" s="1"/>
      <c r="K108" s="1"/>
      <c r="L108" s="1"/>
    </row>
    <row r="109" spans="7:12" x14ac:dyDescent="0.3">
      <c r="G109" s="1"/>
      <c r="H109" s="1"/>
      <c r="I109" s="1"/>
      <c r="J109" s="1"/>
      <c r="K109" s="1"/>
      <c r="L109" s="1"/>
    </row>
    <row r="110" spans="7:12" x14ac:dyDescent="0.3">
      <c r="G110" s="1"/>
      <c r="H110" s="1"/>
      <c r="I110" s="1"/>
      <c r="J110" s="1"/>
      <c r="K110" s="1"/>
      <c r="L110" s="1"/>
    </row>
    <row r="111" spans="7:12" x14ac:dyDescent="0.3">
      <c r="G111" s="1"/>
      <c r="H111" s="1"/>
      <c r="I111" s="1"/>
      <c r="J111" s="1"/>
      <c r="K111" s="1"/>
      <c r="L111" s="1"/>
    </row>
    <row r="112" spans="7:12" x14ac:dyDescent="0.3">
      <c r="G112" s="1"/>
      <c r="H112" s="1"/>
      <c r="I112" s="1"/>
      <c r="J112" s="1"/>
      <c r="K112" s="1"/>
      <c r="L112" s="1"/>
    </row>
    <row r="113" spans="7:12" x14ac:dyDescent="0.3">
      <c r="G113" s="1"/>
      <c r="H113" s="1"/>
      <c r="I113" s="1"/>
      <c r="J113" s="1"/>
      <c r="K113" s="1"/>
      <c r="L113" s="1"/>
    </row>
    <row r="114" spans="7:12" x14ac:dyDescent="0.3">
      <c r="G114" s="1"/>
      <c r="H114" s="1"/>
      <c r="I114" s="1"/>
      <c r="J114" s="1"/>
      <c r="K114" s="1"/>
      <c r="L114" s="1"/>
    </row>
    <row r="115" spans="7:12" x14ac:dyDescent="0.3">
      <c r="G115" s="1"/>
      <c r="H115" s="1"/>
      <c r="I115" s="1"/>
      <c r="J115" s="1"/>
      <c r="K115" s="1"/>
      <c r="L115" s="1"/>
    </row>
    <row r="116" spans="7:12" x14ac:dyDescent="0.3">
      <c r="G116" s="1"/>
      <c r="H116" s="1"/>
      <c r="I116" s="1"/>
      <c r="J116" s="1"/>
      <c r="K116" s="1"/>
      <c r="L116" s="1"/>
    </row>
    <row r="117" spans="7:12" x14ac:dyDescent="0.3">
      <c r="G117" s="1"/>
      <c r="H117" s="1"/>
      <c r="I117" s="1"/>
      <c r="J117" s="1"/>
      <c r="K117" s="1"/>
      <c r="L117" s="1"/>
    </row>
    <row r="118" spans="7:12" x14ac:dyDescent="0.3">
      <c r="G118" s="1"/>
      <c r="H118" s="1"/>
      <c r="I118" s="1"/>
      <c r="J118" s="1"/>
      <c r="K118" s="1"/>
      <c r="L118" s="1"/>
    </row>
    <row r="119" spans="7:12" x14ac:dyDescent="0.3">
      <c r="G119" s="1"/>
      <c r="H119" s="1"/>
      <c r="I119" s="1"/>
      <c r="J119" s="1"/>
      <c r="K119" s="1"/>
      <c r="L119" s="1"/>
    </row>
    <row r="120" spans="7:12" x14ac:dyDescent="0.3">
      <c r="G120" s="1"/>
      <c r="H120" s="1"/>
      <c r="I120" s="1"/>
      <c r="J120" s="1"/>
      <c r="K120" s="1"/>
      <c r="L120" s="1"/>
    </row>
    <row r="121" spans="7:12" x14ac:dyDescent="0.3">
      <c r="G121" s="1"/>
      <c r="H121" s="1"/>
      <c r="I121" s="1"/>
      <c r="J121" s="1"/>
      <c r="K121" s="1"/>
      <c r="L121" s="1"/>
    </row>
    <row r="122" spans="7:12" x14ac:dyDescent="0.3">
      <c r="G122" s="1"/>
      <c r="H122" s="1"/>
      <c r="I122" s="1"/>
      <c r="J122" s="1"/>
      <c r="K122" s="1"/>
      <c r="L122" s="1"/>
    </row>
    <row r="123" spans="7:12" x14ac:dyDescent="0.3">
      <c r="G123" s="1"/>
      <c r="H123" s="1"/>
      <c r="I123" s="1"/>
      <c r="J123" s="1"/>
      <c r="K123" s="1"/>
      <c r="L123" s="1"/>
    </row>
    <row r="124" spans="7:12" x14ac:dyDescent="0.3">
      <c r="G124" s="1"/>
      <c r="H124" s="1"/>
      <c r="I124" s="1"/>
      <c r="J124" s="1"/>
      <c r="K124" s="1"/>
      <c r="L124" s="1"/>
    </row>
    <row r="125" spans="7:12" x14ac:dyDescent="0.3">
      <c r="G125" s="1"/>
      <c r="H125" s="1"/>
      <c r="I125" s="1"/>
      <c r="J125" s="1"/>
      <c r="K125" s="1"/>
      <c r="L125" s="1"/>
    </row>
    <row r="126" spans="7:12" x14ac:dyDescent="0.3">
      <c r="G126" s="1"/>
      <c r="H126" s="1"/>
      <c r="I126" s="1"/>
      <c r="J126" s="1"/>
      <c r="K126" s="1"/>
      <c r="L126" s="1"/>
    </row>
    <row r="127" spans="7:12" x14ac:dyDescent="0.3">
      <c r="G127" s="1"/>
      <c r="H127" s="1"/>
      <c r="I127" s="1"/>
      <c r="J127" s="1"/>
      <c r="K127" s="1"/>
      <c r="L127" s="1"/>
    </row>
    <row r="128" spans="7:12" x14ac:dyDescent="0.3">
      <c r="G128" s="1"/>
      <c r="H128" s="1"/>
      <c r="I128" s="1"/>
      <c r="J128" s="1"/>
      <c r="K128" s="1"/>
      <c r="L128" s="1"/>
    </row>
    <row r="129" spans="7:12" x14ac:dyDescent="0.3">
      <c r="G129" s="1"/>
      <c r="H129" s="1"/>
      <c r="I129" s="1"/>
      <c r="J129" s="1"/>
      <c r="K129" s="1"/>
      <c r="L129" s="1"/>
    </row>
    <row r="130" spans="7:12" x14ac:dyDescent="0.3">
      <c r="G130" s="1"/>
      <c r="H130" s="1"/>
      <c r="I130" s="1"/>
      <c r="J130" s="1"/>
      <c r="K130" s="1"/>
      <c r="L130" s="1"/>
    </row>
    <row r="131" spans="7:12" x14ac:dyDescent="0.3">
      <c r="G131" s="1"/>
      <c r="H131" s="1"/>
      <c r="I131" s="1"/>
      <c r="J131" s="1"/>
      <c r="K131" s="1"/>
      <c r="L131" s="1"/>
    </row>
    <row r="132" spans="7:12" x14ac:dyDescent="0.3">
      <c r="G132" s="1"/>
      <c r="H132" s="1"/>
      <c r="I132" s="1"/>
      <c r="J132" s="1"/>
      <c r="K132" s="1"/>
      <c r="L132" s="1"/>
    </row>
    <row r="133" spans="7:12" x14ac:dyDescent="0.3">
      <c r="G133" s="1"/>
      <c r="H133" s="1"/>
      <c r="I133" s="1"/>
      <c r="J133" s="1"/>
      <c r="K133" s="1"/>
      <c r="L133" s="1"/>
    </row>
    <row r="134" spans="7:12" x14ac:dyDescent="0.3">
      <c r="G134" s="1"/>
      <c r="H134" s="1"/>
      <c r="I134" s="1"/>
      <c r="J134" s="1"/>
      <c r="K134" s="1"/>
      <c r="L134" s="1"/>
    </row>
  </sheetData>
  <mergeCells count="4">
    <mergeCell ref="A9:B9"/>
    <mergeCell ref="D9:E9"/>
    <mergeCell ref="G9:H9"/>
    <mergeCell ref="I9:J9"/>
  </mergeCells>
  <phoneticPr fontId="1" type="noConversion"/>
  <pageMargins left="0.7" right="0.7" top="0.75" bottom="0.75" header="0.3" footer="0.3"/>
  <pageSetup scale="87" orientation="landscape" r:id="rId1"/>
  <headerFooter>
    <oddHeader>&amp;CSTANDARD COST CARD_x000D_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R. Smith</dc:creator>
  <cp:lastModifiedBy>Caitlin</cp:lastModifiedBy>
  <cp:lastPrinted>2013-10-31T18:52:58Z</cp:lastPrinted>
  <dcterms:created xsi:type="dcterms:W3CDTF">2010-10-18T22:25:51Z</dcterms:created>
  <dcterms:modified xsi:type="dcterms:W3CDTF">2015-08-28T16:50:17Z</dcterms:modified>
</cp:coreProperties>
</file>